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戦績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<sst xmlns="http://schemas.openxmlformats.org/spreadsheetml/2006/main" count="89" uniqueCount="55">
  <si>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班</t>
  </si>
  <si>
    <t>挑戦者</t>
  </si>
  <si>
    <t>１回戦</t>
  </si>
  <si>
    <t>結果</t>
  </si>
  <si>
    <t>誤差</t>
  </si>
  <si>
    <t>1班</t>
  </si>
  <si>
    <t>2班</t>
  </si>
  <si>
    <t>3班</t>
  </si>
  <si>
    <t>4班</t>
  </si>
  <si>
    <t>5班</t>
  </si>
  <si>
    <t>6班</t>
  </si>
  <si>
    <t>7(役員)班</t>
  </si>
  <si>
    <t>タンブラー約200グラムのウーロン茶を</t>
  </si>
  <si>
    <t>にせよ!</t>
  </si>
  <si>
    <t>コークグラス約220グラムのウーロン茶を</t>
  </si>
  <si>
    <t>２回戦</t>
  </si>
  <si>
    <t>３回戦</t>
  </si>
  <si>
    <t>お猪口(ぐい飲み)約80グラムの焼酎を</t>
  </si>
  <si>
    <t>にせよ!!</t>
  </si>
  <si>
    <t>にせよ!!!</t>
  </si>
  <si>
    <t>総合順位</t>
  </si>
  <si>
    <t>得点</t>
  </si>
  <si>
    <t>仁美さん</t>
  </si>
  <si>
    <t>円さん</t>
  </si>
  <si>
    <t>知美さん</t>
  </si>
  <si>
    <t>恵子さん</t>
  </si>
  <si>
    <t>典子さん</t>
  </si>
  <si>
    <t>珠希さん</t>
  </si>
  <si>
    <t>聡さん</t>
  </si>
  <si>
    <t>絹子さん</t>
  </si>
  <si>
    <t>麻美子さん</t>
  </si>
  <si>
    <t>由紀さん</t>
  </si>
  <si>
    <t>剛さん</t>
  </si>
  <si>
    <t>香苗さん</t>
  </si>
  <si>
    <t>亮平さん</t>
  </si>
  <si>
    <t>賢太郎さん</t>
  </si>
  <si>
    <t>大輔さん</t>
  </si>
  <si>
    <t>理香さん</t>
  </si>
  <si>
    <t>洋子さん</t>
  </si>
  <si>
    <t>幸枝さん</t>
  </si>
  <si>
    <t>好勝さん</t>
  </si>
  <si>
    <t>恵さん</t>
  </si>
  <si>
    <t>英美子さん</t>
  </si>
  <si>
    <t>優秀者</t>
  </si>
  <si>
    <t>知美さん
(耐えた人)</t>
  </si>
  <si>
    <t>裕介さん
(耐えた人)</t>
  </si>
  <si>
    <t>賢太郎さん
(耐えた人)</t>
  </si>
  <si>
    <t>祐さん
(フリした人)</t>
  </si>
  <si>
    <t>ﾎﾞｰﾅｽ</t>
  </si>
  <si>
    <t>Ⅰ　飲み物重量当てゲーム</t>
  </si>
  <si>
    <t>途中経過</t>
  </si>
  <si>
    <t>Ⅱ　作為・不作為ゲーム(如何に､わさび入りシューを食べたフリして騙せるか！)</t>
  </si>
  <si>
    <t>Ⅲ　食べ物料金当てゲーム　　　因みに、正解は…</t>
  </si>
  <si>
    <t>合計点数</t>
  </si>
  <si>
    <t>点数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</si>
</sst>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グラム&quot;"/>
    <numFmt numFmtId="177" formatCode="General\ &quot;さん&quot;"/>
    <numFmt numFmtId="178" formatCode="General\ &quot;点&quot;"/>
    <numFmt numFmtId="179" formatCode="General\ &quot;ｸﾞﾗﾑ&quot;"/>
    <numFmt numFmtId="180" formatCode="&quot;\&quot;#,##0_);[Red]\(&quot;\&quot;#,##0\)"/>
    <numFmt numFmtId="181" formatCode="General\ &quot;位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 wrapText="1"/>
    </xf>
    <xf numFmtId="180" fontId="0" fillId="2" borderId="1" xfId="0" applyNumberFormat="1" applyFill="1" applyBorder="1" applyAlignment="1">
      <alignment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vertical="center"/>
    </xf>
    <xf numFmtId="178" fontId="0" fillId="3" borderId="1" xfId="0" applyNumberFormat="1" applyFill="1" applyBorder="1" applyAlignment="1">
      <alignment horizontal="center" vertical="center"/>
    </xf>
    <xf numFmtId="180" fontId="0" fillId="3" borderId="1" xfId="0" applyNumberFormat="1" applyFill="1" applyBorder="1" applyAlignment="1">
      <alignment vertical="center"/>
    </xf>
    <xf numFmtId="181" fontId="2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9" fontId="0" fillId="4" borderId="1" xfId="0" applyNumberFormat="1" applyFill="1" applyBorder="1" applyAlignment="1">
      <alignment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 wrapText="1"/>
    </xf>
    <xf numFmtId="180" fontId="0" fillId="4" borderId="1" xfId="0" applyNumberFormat="1" applyFill="1" applyBorder="1" applyAlignment="1">
      <alignment vertical="center"/>
    </xf>
    <xf numFmtId="181" fontId="2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9" fontId="0" fillId="5" borderId="1" xfId="0" applyNumberFormat="1" applyFill="1" applyBorder="1" applyAlignment="1">
      <alignment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 wrapText="1"/>
    </xf>
    <xf numFmtId="180" fontId="0" fillId="5" borderId="1" xfId="0" applyNumberFormat="1" applyFill="1" applyBorder="1" applyAlignment="1">
      <alignment vertical="center"/>
    </xf>
    <xf numFmtId="181" fontId="2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9" fontId="0" fillId="6" borderId="1" xfId="0" applyNumberFormat="1" applyFill="1" applyBorder="1" applyAlignment="1">
      <alignment vertical="center"/>
    </xf>
    <xf numFmtId="178" fontId="0" fillId="6" borderId="1" xfId="0" applyNumberFormat="1" applyFill="1" applyBorder="1" applyAlignment="1">
      <alignment horizontal="center" vertical="center"/>
    </xf>
    <xf numFmtId="180" fontId="0" fillId="6" borderId="1" xfId="0" applyNumberFormat="1" applyFill="1" applyBorder="1" applyAlignment="1">
      <alignment vertical="center"/>
    </xf>
    <xf numFmtId="181" fontId="2" fillId="6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9" fontId="0" fillId="7" borderId="1" xfId="0" applyNumberFormat="1" applyFill="1" applyBorder="1" applyAlignment="1">
      <alignment vertical="center"/>
    </xf>
    <xf numFmtId="178" fontId="0" fillId="7" borderId="1" xfId="0" applyNumberFormat="1" applyFill="1" applyBorder="1" applyAlignment="1">
      <alignment horizontal="center" vertical="center"/>
    </xf>
    <xf numFmtId="180" fontId="0" fillId="7" borderId="1" xfId="0" applyNumberFormat="1" applyFill="1" applyBorder="1" applyAlignment="1">
      <alignment vertical="center"/>
    </xf>
    <xf numFmtId="181" fontId="2" fillId="7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9" fontId="0" fillId="8" borderId="1" xfId="0" applyNumberFormat="1" applyFill="1" applyBorder="1" applyAlignment="1">
      <alignment vertical="center"/>
    </xf>
    <xf numFmtId="178" fontId="0" fillId="8" borderId="1" xfId="0" applyNumberFormat="1" applyFill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 wrapText="1"/>
    </xf>
    <xf numFmtId="180" fontId="0" fillId="8" borderId="1" xfId="0" applyNumberFormat="1" applyFill="1" applyBorder="1" applyAlignment="1">
      <alignment vertical="center"/>
    </xf>
    <xf numFmtId="181" fontId="2" fillId="8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8" fontId="0" fillId="0" borderId="3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5" fontId="2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0">
      <selection activeCell="A34" sqref="A34"/>
    </sheetView>
  </sheetViews>
  <sheetFormatPr defaultColWidth="9.00390625" defaultRowHeight="13.5"/>
  <cols>
    <col min="1" max="1" width="11.75390625" style="1" customWidth="1"/>
    <col min="2" max="8" width="10.625" style="1" customWidth="1"/>
    <col min="9" max="16384" width="9.00390625" style="1" customWidth="1"/>
  </cols>
  <sheetData>
    <row r="1" ht="13.5">
      <c r="A1" s="5" t="s">
        <v>49</v>
      </c>
    </row>
    <row r="2" spans="1:7" ht="13.5">
      <c r="A2" s="1" t="s">
        <v>2</v>
      </c>
      <c r="B2" s="10" t="s">
        <v>12</v>
      </c>
      <c r="C2" s="10"/>
      <c r="D2" s="10"/>
      <c r="E2" s="8">
        <v>100</v>
      </c>
      <c r="F2" s="8"/>
      <c r="G2" s="2" t="s">
        <v>13</v>
      </c>
    </row>
    <row r="3" spans="1:8" ht="13.5">
      <c r="A3" s="3" t="s">
        <v>0</v>
      </c>
      <c r="B3" s="11" t="s">
        <v>5</v>
      </c>
      <c r="C3" s="17" t="s">
        <v>6</v>
      </c>
      <c r="D3" s="22" t="s">
        <v>7</v>
      </c>
      <c r="E3" s="28" t="s">
        <v>8</v>
      </c>
      <c r="F3" s="34" t="s">
        <v>9</v>
      </c>
      <c r="G3" s="39" t="s">
        <v>10</v>
      </c>
      <c r="H3" s="44" t="s">
        <v>11</v>
      </c>
    </row>
    <row r="4" spans="1:8" ht="13.5">
      <c r="A4" s="3" t="s">
        <v>1</v>
      </c>
      <c r="B4" s="11" t="s">
        <v>22</v>
      </c>
      <c r="C4" s="17" t="s">
        <v>23</v>
      </c>
      <c r="D4" s="22" t="s">
        <v>24</v>
      </c>
      <c r="E4" s="28" t="s">
        <v>25</v>
      </c>
      <c r="F4" s="34" t="s">
        <v>26</v>
      </c>
      <c r="G4" s="39" t="s">
        <v>27</v>
      </c>
      <c r="H4" s="44" t="s">
        <v>28</v>
      </c>
    </row>
    <row r="5" spans="1:8" ht="13.5">
      <c r="A5" s="3" t="s">
        <v>3</v>
      </c>
      <c r="B5" s="12">
        <v>89</v>
      </c>
      <c r="C5" s="18">
        <v>89</v>
      </c>
      <c r="D5" s="23">
        <v>126</v>
      </c>
      <c r="E5" s="29">
        <v>88</v>
      </c>
      <c r="F5" s="35">
        <v>107</v>
      </c>
      <c r="G5" s="40">
        <v>132</v>
      </c>
      <c r="H5" s="45">
        <v>118</v>
      </c>
    </row>
    <row r="6" spans="1:8" ht="13.5">
      <c r="A6" s="3" t="s">
        <v>4</v>
      </c>
      <c r="B6" s="12">
        <f aca="true" t="shared" si="0" ref="B6:H6">IF($E$2-B$5&gt;0,$E$2-B$5,B$5-$E$2)</f>
        <v>11</v>
      </c>
      <c r="C6" s="18">
        <f t="shared" si="0"/>
        <v>11</v>
      </c>
      <c r="D6" s="23">
        <f t="shared" si="0"/>
        <v>26</v>
      </c>
      <c r="E6" s="29">
        <f t="shared" si="0"/>
        <v>12</v>
      </c>
      <c r="F6" s="35">
        <f t="shared" si="0"/>
        <v>7</v>
      </c>
      <c r="G6" s="40">
        <f t="shared" si="0"/>
        <v>32</v>
      </c>
      <c r="H6" s="45">
        <f t="shared" si="0"/>
        <v>18</v>
      </c>
    </row>
    <row r="7" spans="1:8" ht="13.5">
      <c r="A7" s="3" t="s">
        <v>21</v>
      </c>
      <c r="B7" s="13">
        <f>8-RANK(B6,$B6:$H6,1)</f>
        <v>6</v>
      </c>
      <c r="C7" s="19">
        <f aca="true" t="shared" si="1" ref="C7:H7">8-RANK(C6,$B6:$H6,1)</f>
        <v>6</v>
      </c>
      <c r="D7" s="24">
        <f t="shared" si="1"/>
        <v>2</v>
      </c>
      <c r="E7" s="30">
        <f t="shared" si="1"/>
        <v>4</v>
      </c>
      <c r="F7" s="36">
        <f t="shared" si="1"/>
        <v>7</v>
      </c>
      <c r="G7" s="41">
        <f t="shared" si="1"/>
        <v>1</v>
      </c>
      <c r="H7" s="46">
        <f t="shared" si="1"/>
        <v>3</v>
      </c>
    </row>
    <row r="9" spans="1:7" ht="13.5">
      <c r="A9" s="1" t="s">
        <v>15</v>
      </c>
      <c r="B9" s="10" t="s">
        <v>14</v>
      </c>
      <c r="C9" s="10"/>
      <c r="D9" s="10"/>
      <c r="E9" s="8">
        <v>50</v>
      </c>
      <c r="F9" s="8"/>
      <c r="G9" s="2" t="s">
        <v>18</v>
      </c>
    </row>
    <row r="10" spans="1:8" ht="13.5">
      <c r="A10" s="3" t="s">
        <v>0</v>
      </c>
      <c r="B10" s="11" t="s">
        <v>5</v>
      </c>
      <c r="C10" s="17" t="s">
        <v>6</v>
      </c>
      <c r="D10" s="22" t="s">
        <v>7</v>
      </c>
      <c r="E10" s="28" t="s">
        <v>8</v>
      </c>
      <c r="F10" s="34" t="s">
        <v>9</v>
      </c>
      <c r="G10" s="39" t="s">
        <v>10</v>
      </c>
      <c r="H10" s="44" t="s">
        <v>11</v>
      </c>
    </row>
    <row r="11" spans="1:8" ht="13.5">
      <c r="A11" s="3" t="s">
        <v>1</v>
      </c>
      <c r="B11" s="11" t="s">
        <v>29</v>
      </c>
      <c r="C11" s="17" t="s">
        <v>30</v>
      </c>
      <c r="D11" s="22" t="s">
        <v>31</v>
      </c>
      <c r="E11" s="28" t="s">
        <v>32</v>
      </c>
      <c r="F11" s="34" t="s">
        <v>33</v>
      </c>
      <c r="G11" s="39" t="s">
        <v>34</v>
      </c>
      <c r="H11" s="44" t="s">
        <v>35</v>
      </c>
    </row>
    <row r="12" spans="1:8" ht="13.5">
      <c r="A12" s="3" t="s">
        <v>3</v>
      </c>
      <c r="B12" s="12">
        <v>41</v>
      </c>
      <c r="C12" s="18">
        <v>47</v>
      </c>
      <c r="D12" s="23">
        <v>71</v>
      </c>
      <c r="E12" s="29">
        <v>69</v>
      </c>
      <c r="F12" s="35">
        <v>67</v>
      </c>
      <c r="G12" s="40">
        <v>41</v>
      </c>
      <c r="H12" s="45">
        <v>54</v>
      </c>
    </row>
    <row r="13" spans="1:8" ht="13.5">
      <c r="A13" s="3" t="s">
        <v>4</v>
      </c>
      <c r="B13" s="12">
        <f>IF($E$9-B$12&gt;0,$E$9-B$12,B$12-$E$9)</f>
        <v>9</v>
      </c>
      <c r="C13" s="18">
        <f aca="true" t="shared" si="2" ref="C13:H13">IF($E$9-C$12&gt;0,$E$9-C$12,C$12-$E$9)</f>
        <v>3</v>
      </c>
      <c r="D13" s="23">
        <f t="shared" si="2"/>
        <v>21</v>
      </c>
      <c r="E13" s="29">
        <f t="shared" si="2"/>
        <v>19</v>
      </c>
      <c r="F13" s="35">
        <f t="shared" si="2"/>
        <v>17</v>
      </c>
      <c r="G13" s="40">
        <f t="shared" si="2"/>
        <v>9</v>
      </c>
      <c r="H13" s="45">
        <f t="shared" si="2"/>
        <v>4</v>
      </c>
    </row>
    <row r="14" spans="1:8" ht="13.5">
      <c r="A14" s="3" t="s">
        <v>21</v>
      </c>
      <c r="B14" s="13">
        <f aca="true" t="shared" si="3" ref="B14:H14">8-RANK(B13,$B13:$H13,1)</f>
        <v>5</v>
      </c>
      <c r="C14" s="19">
        <f t="shared" si="3"/>
        <v>7</v>
      </c>
      <c r="D14" s="24">
        <f t="shared" si="3"/>
        <v>1</v>
      </c>
      <c r="E14" s="30">
        <f t="shared" si="3"/>
        <v>2</v>
      </c>
      <c r="F14" s="36">
        <f t="shared" si="3"/>
        <v>3</v>
      </c>
      <c r="G14" s="41">
        <f t="shared" si="3"/>
        <v>5</v>
      </c>
      <c r="H14" s="46">
        <f t="shared" si="3"/>
        <v>6</v>
      </c>
    </row>
    <row r="16" spans="1:8" ht="13.5">
      <c r="A16" s="1" t="s">
        <v>16</v>
      </c>
      <c r="B16" s="10" t="s">
        <v>17</v>
      </c>
      <c r="C16" s="10"/>
      <c r="D16" s="10"/>
      <c r="E16" s="9">
        <v>20</v>
      </c>
      <c r="F16" s="9"/>
      <c r="G16" s="2" t="s">
        <v>19</v>
      </c>
      <c r="H16" s="4"/>
    </row>
    <row r="17" spans="1:8" ht="13.5">
      <c r="A17" s="3" t="s">
        <v>0</v>
      </c>
      <c r="B17" s="11" t="s">
        <v>5</v>
      </c>
      <c r="C17" s="17" t="s">
        <v>6</v>
      </c>
      <c r="D17" s="22" t="s">
        <v>7</v>
      </c>
      <c r="E17" s="28" t="s">
        <v>8</v>
      </c>
      <c r="F17" s="34" t="s">
        <v>9</v>
      </c>
      <c r="G17" s="39" t="s">
        <v>10</v>
      </c>
      <c r="H17" s="44" t="s">
        <v>11</v>
      </c>
    </row>
    <row r="18" spans="1:8" ht="13.5">
      <c r="A18" s="3" t="s">
        <v>1</v>
      </c>
      <c r="B18" s="11" t="s">
        <v>36</v>
      </c>
      <c r="C18" s="17" t="s">
        <v>37</v>
      </c>
      <c r="D18" s="22" t="s">
        <v>38</v>
      </c>
      <c r="E18" s="28" t="s">
        <v>39</v>
      </c>
      <c r="F18" s="34" t="s">
        <v>40</v>
      </c>
      <c r="G18" s="39" t="s">
        <v>41</v>
      </c>
      <c r="H18" s="44" t="s">
        <v>42</v>
      </c>
    </row>
    <row r="19" spans="1:8" ht="13.5">
      <c r="A19" s="3" t="s">
        <v>3</v>
      </c>
      <c r="B19" s="12">
        <v>19</v>
      </c>
      <c r="C19" s="18">
        <v>5</v>
      </c>
      <c r="D19" s="23">
        <v>12</v>
      </c>
      <c r="E19" s="29">
        <v>8</v>
      </c>
      <c r="F19" s="35">
        <v>0</v>
      </c>
      <c r="G19" s="40">
        <v>12</v>
      </c>
      <c r="H19" s="45">
        <v>17</v>
      </c>
    </row>
    <row r="20" spans="1:8" ht="13.5">
      <c r="A20" s="3" t="s">
        <v>4</v>
      </c>
      <c r="B20" s="12">
        <f>IF($E$16-B$19&gt;0,$E$16-B$19,B$19-$E$16)</f>
        <v>1</v>
      </c>
      <c r="C20" s="18">
        <f aca="true" t="shared" si="4" ref="C20:H20">IF($E$16-C$19&gt;0,$E$16-C$19,C$19-$E$16)</f>
        <v>15</v>
      </c>
      <c r="D20" s="23">
        <f t="shared" si="4"/>
        <v>8</v>
      </c>
      <c r="E20" s="29">
        <f t="shared" si="4"/>
        <v>12</v>
      </c>
      <c r="F20" s="35">
        <f t="shared" si="4"/>
        <v>20</v>
      </c>
      <c r="G20" s="40">
        <f t="shared" si="4"/>
        <v>8</v>
      </c>
      <c r="H20" s="45">
        <f t="shared" si="4"/>
        <v>3</v>
      </c>
    </row>
    <row r="21" spans="1:8" ht="13.5">
      <c r="A21" s="3" t="s">
        <v>21</v>
      </c>
      <c r="B21" s="13">
        <f aca="true" t="shared" si="5" ref="B21:H21">8-RANK(B20,$B20:$H20,1)</f>
        <v>7</v>
      </c>
      <c r="C21" s="19">
        <f t="shared" si="5"/>
        <v>2</v>
      </c>
      <c r="D21" s="24">
        <f t="shared" si="5"/>
        <v>5</v>
      </c>
      <c r="E21" s="30">
        <f t="shared" si="5"/>
        <v>3</v>
      </c>
      <c r="F21" s="36">
        <f t="shared" si="5"/>
        <v>1</v>
      </c>
      <c r="G21" s="41">
        <f t="shared" si="5"/>
        <v>5</v>
      </c>
      <c r="H21" s="46">
        <f t="shared" si="5"/>
        <v>6</v>
      </c>
    </row>
    <row r="23" spans="1:8" ht="13.5">
      <c r="A23" s="3" t="s">
        <v>50</v>
      </c>
      <c r="B23" s="13">
        <f>B7+B14+B21</f>
        <v>18</v>
      </c>
      <c r="C23" s="19">
        <f aca="true" t="shared" si="6" ref="C23:H23">C7+C14+C21</f>
        <v>15</v>
      </c>
      <c r="D23" s="24">
        <f t="shared" si="6"/>
        <v>8</v>
      </c>
      <c r="E23" s="30">
        <f t="shared" si="6"/>
        <v>9</v>
      </c>
      <c r="F23" s="36">
        <f t="shared" si="6"/>
        <v>11</v>
      </c>
      <c r="G23" s="41">
        <f t="shared" si="6"/>
        <v>11</v>
      </c>
      <c r="H23" s="46">
        <f t="shared" si="6"/>
        <v>15</v>
      </c>
    </row>
    <row r="24" spans="1:8" ht="13.5">
      <c r="A24" s="50"/>
      <c r="B24" s="51"/>
      <c r="C24" s="51"/>
      <c r="D24" s="51"/>
      <c r="E24" s="51"/>
      <c r="F24" s="51"/>
      <c r="G24" s="51"/>
      <c r="H24" s="51"/>
    </row>
    <row r="25" spans="1:8" ht="13.5">
      <c r="A25" s="53" t="s">
        <v>51</v>
      </c>
      <c r="B25" s="52"/>
      <c r="C25" s="52"/>
      <c r="D25" s="52"/>
      <c r="E25" s="52"/>
      <c r="F25" s="52"/>
      <c r="G25" s="52"/>
      <c r="H25" s="52"/>
    </row>
    <row r="26" spans="1:8" ht="27" customHeight="1">
      <c r="A26" s="3" t="s">
        <v>43</v>
      </c>
      <c r="B26" s="14" t="s">
        <v>47</v>
      </c>
      <c r="C26" s="19"/>
      <c r="D26" s="25" t="s">
        <v>44</v>
      </c>
      <c r="E26" s="31" t="s">
        <v>45</v>
      </c>
      <c r="F26" s="36"/>
      <c r="G26" s="41"/>
      <c r="H26" s="47" t="s">
        <v>46</v>
      </c>
    </row>
    <row r="27" spans="1:8" ht="16.5" customHeight="1">
      <c r="A27" s="3" t="s">
        <v>48</v>
      </c>
      <c r="B27" s="13">
        <v>2</v>
      </c>
      <c r="C27" s="17"/>
      <c r="D27" s="24">
        <v>2</v>
      </c>
      <c r="E27" s="30">
        <v>2</v>
      </c>
      <c r="F27" s="34"/>
      <c r="G27" s="39"/>
      <c r="H27" s="46">
        <v>2</v>
      </c>
    </row>
    <row r="29" spans="1:5" ht="13.5">
      <c r="A29" s="5" t="s">
        <v>52</v>
      </c>
      <c r="B29" s="6"/>
      <c r="C29" s="7"/>
      <c r="E29" s="54">
        <v>1380</v>
      </c>
    </row>
    <row r="30" spans="1:8" ht="13.5">
      <c r="A30" s="3" t="s">
        <v>0</v>
      </c>
      <c r="B30" s="11" t="s">
        <v>5</v>
      </c>
      <c r="C30" s="17" t="s">
        <v>6</v>
      </c>
      <c r="D30" s="22" t="s">
        <v>7</v>
      </c>
      <c r="E30" s="28" t="s">
        <v>8</v>
      </c>
      <c r="F30" s="34" t="s">
        <v>9</v>
      </c>
      <c r="G30" s="39" t="s">
        <v>10</v>
      </c>
      <c r="H30" s="44" t="s">
        <v>11</v>
      </c>
    </row>
    <row r="31" spans="1:8" ht="13.5">
      <c r="A31" s="3" t="s">
        <v>3</v>
      </c>
      <c r="B31" s="15">
        <v>1200</v>
      </c>
      <c r="C31" s="20">
        <v>1260</v>
      </c>
      <c r="D31" s="26">
        <v>1280</v>
      </c>
      <c r="E31" s="32">
        <v>1200</v>
      </c>
      <c r="F31" s="37">
        <v>1280</v>
      </c>
      <c r="G31" s="42">
        <v>980</v>
      </c>
      <c r="H31" s="48">
        <v>980</v>
      </c>
    </row>
    <row r="32" spans="1:8" ht="13.5">
      <c r="A32" s="3" t="s">
        <v>4</v>
      </c>
      <c r="B32" s="15">
        <f>IF($E$29-B$31&gt;0,$E$29-B$31,B$31-$E$29)</f>
        <v>180</v>
      </c>
      <c r="C32" s="20">
        <f aca="true" t="shared" si="7" ref="C32:H32">IF($E$29-C$31&gt;0,$E$29-C$31,C$31-$E$29)</f>
        <v>120</v>
      </c>
      <c r="D32" s="26">
        <f t="shared" si="7"/>
        <v>100</v>
      </c>
      <c r="E32" s="32">
        <f t="shared" si="7"/>
        <v>180</v>
      </c>
      <c r="F32" s="37">
        <f t="shared" si="7"/>
        <v>100</v>
      </c>
      <c r="G32" s="42">
        <f t="shared" si="7"/>
        <v>400</v>
      </c>
      <c r="H32" s="48">
        <f t="shared" si="7"/>
        <v>400</v>
      </c>
    </row>
    <row r="33" spans="1:8" ht="13.5">
      <c r="A33" s="3" t="s">
        <v>54</v>
      </c>
      <c r="B33" s="13">
        <f aca="true" t="shared" si="8" ref="B33:H33">8-RANK(B32,$B32:$H32,1)</f>
        <v>4</v>
      </c>
      <c r="C33" s="19">
        <f t="shared" si="8"/>
        <v>5</v>
      </c>
      <c r="D33" s="24">
        <f t="shared" si="8"/>
        <v>7</v>
      </c>
      <c r="E33" s="30">
        <f t="shared" si="8"/>
        <v>4</v>
      </c>
      <c r="F33" s="36">
        <f t="shared" si="8"/>
        <v>7</v>
      </c>
      <c r="G33" s="41">
        <f t="shared" si="8"/>
        <v>2</v>
      </c>
      <c r="H33" s="46">
        <f t="shared" si="8"/>
        <v>2</v>
      </c>
    </row>
    <row r="35" spans="1:8" ht="13.5">
      <c r="A35" s="3" t="s">
        <v>53</v>
      </c>
      <c r="B35" s="13">
        <f>+B23+B27+B33</f>
        <v>24</v>
      </c>
      <c r="C35" s="19">
        <f aca="true" t="shared" si="9" ref="C35:H35">+C23+C27+C33</f>
        <v>20</v>
      </c>
      <c r="D35" s="24">
        <f t="shared" si="9"/>
        <v>17</v>
      </c>
      <c r="E35" s="30">
        <f t="shared" si="9"/>
        <v>15</v>
      </c>
      <c r="F35" s="36">
        <f t="shared" si="9"/>
        <v>18</v>
      </c>
      <c r="G35" s="41">
        <f t="shared" si="9"/>
        <v>13</v>
      </c>
      <c r="H35" s="46">
        <f t="shared" si="9"/>
        <v>19</v>
      </c>
    </row>
    <row r="36" spans="1:8" ht="13.5">
      <c r="A36" s="3" t="s">
        <v>20</v>
      </c>
      <c r="B36" s="16">
        <f>RANK(B35,$B35:$H35,0)</f>
        <v>1</v>
      </c>
      <c r="C36" s="21">
        <f aca="true" t="shared" si="10" ref="C36:H36">RANK(C35,$B35:$H35,0)</f>
        <v>2</v>
      </c>
      <c r="D36" s="27">
        <f t="shared" si="10"/>
        <v>5</v>
      </c>
      <c r="E36" s="33">
        <f t="shared" si="10"/>
        <v>6</v>
      </c>
      <c r="F36" s="38">
        <f t="shared" si="10"/>
        <v>4</v>
      </c>
      <c r="G36" s="43">
        <f t="shared" si="10"/>
        <v>7</v>
      </c>
      <c r="H36" s="49">
        <f t="shared" si="10"/>
        <v>3</v>
      </c>
    </row>
    <row r="37" spans="2:8" ht="13.5">
      <c r="B37" s="5"/>
      <c r="C37" s="5"/>
      <c r="D37" s="5"/>
      <c r="E37" s="5"/>
      <c r="F37" s="5"/>
      <c r="G37" s="5"/>
      <c r="H37" s="5"/>
    </row>
  </sheetData>
  <mergeCells count="6">
    <mergeCell ref="E2:F2"/>
    <mergeCell ref="E9:F9"/>
    <mergeCell ref="E16:F16"/>
    <mergeCell ref="B2:D2"/>
    <mergeCell ref="B9:D9"/>
    <mergeCell ref="B16:D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はまかぜ法律事務所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</dc:creator>
  <cp:keywords/>
  <dc:description/>
  <cp:lastModifiedBy>遠藤</cp:lastModifiedBy>
  <cp:lastPrinted>2009-12-11T08:11:12Z</cp:lastPrinted>
  <dcterms:created xsi:type="dcterms:W3CDTF">2009-12-11T02:50:29Z</dcterms:created>
  <dcterms:modified xsi:type="dcterms:W3CDTF">2009-12-22T06:45:31Z</dcterms:modified>
  <cp:category/>
  <cp:version/>
  <cp:contentType/>
  <cp:contentStatus/>
</cp:coreProperties>
</file>